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ntinaMarangoni\Desktop\"/>
    </mc:Choice>
  </mc:AlternateContent>
  <xr:revisionPtr revIDLastSave="0" documentId="13_ncr:1_{AF47B799-3DD8-43D1-A122-AB20725D0869}" xr6:coauthVersionLast="47" xr6:coauthVersionMax="47" xr10:uidLastSave="{00000000-0000-0000-0000-000000000000}"/>
  <bookViews>
    <workbookView xWindow="-108" yWindow="-108" windowWidth="23256" windowHeight="12576" xr2:uid="{0DBBAB45-E79C-4EE8-9B16-09B1963D25DC}"/>
  </bookViews>
  <sheets>
    <sheet name="Tabella per condivision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4" l="1"/>
  <c r="D6" i="4" l="1"/>
  <c r="D7" i="4" s="1"/>
  <c r="W15" i="4"/>
  <c r="AA13" i="4"/>
  <c r="Y13" i="4"/>
  <c r="P13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G17" i="4"/>
  <c r="F11" i="4"/>
  <c r="N6" i="4"/>
  <c r="N7" i="4" s="1"/>
  <c r="L6" i="4"/>
  <c r="L7" i="4" s="1"/>
  <c r="K6" i="4"/>
  <c r="K7" i="4" s="1"/>
  <c r="AA6" i="4"/>
  <c r="AA7" i="4" s="1"/>
  <c r="Z6" i="4"/>
  <c r="Z7" i="4" s="1"/>
  <c r="Y6" i="4"/>
  <c r="Y7" i="4" s="1"/>
  <c r="X6" i="4"/>
  <c r="X7" i="4" s="1"/>
  <c r="W6" i="4"/>
  <c r="W7" i="4" s="1"/>
  <c r="V6" i="4"/>
  <c r="V7" i="4" s="1"/>
  <c r="U6" i="4"/>
  <c r="U7" i="4" s="1"/>
  <c r="M6" i="4"/>
  <c r="M7" i="4" s="1"/>
  <c r="O6" i="4"/>
  <c r="O7" i="4" s="1"/>
  <c r="P6" i="4"/>
  <c r="P7" i="4" s="1"/>
  <c r="Q6" i="4"/>
  <c r="Q7" i="4" s="1"/>
  <c r="R6" i="4"/>
  <c r="R7" i="4" s="1"/>
  <c r="S6" i="4"/>
  <c r="S7" i="4" s="1"/>
  <c r="T6" i="4"/>
  <c r="T7" i="4" s="1"/>
  <c r="H6" i="4"/>
  <c r="H7" i="4" s="1"/>
  <c r="I6" i="4"/>
  <c r="I7" i="4" s="1"/>
  <c r="J6" i="4"/>
  <c r="J7" i="4" s="1"/>
  <c r="G6" i="4"/>
  <c r="G7" i="4" s="1"/>
  <c r="F6" i="4"/>
  <c r="F7" i="4" s="1"/>
  <c r="E6" i="4"/>
  <c r="E7" i="4" s="1"/>
</calcChain>
</file>

<file path=xl/sharedStrings.xml><?xml version="1.0" encoding="utf-8"?>
<sst xmlns="http://schemas.openxmlformats.org/spreadsheetml/2006/main" count="135" uniqueCount="47">
  <si>
    <t>Model</t>
  </si>
  <si>
    <t>Marvel R</t>
  </si>
  <si>
    <t>ZS EV MCE</t>
  </si>
  <si>
    <t>ZS Petrol</t>
  </si>
  <si>
    <t xml:space="preserve">Version </t>
  </si>
  <si>
    <t>EHS</t>
  </si>
  <si>
    <t>COM</t>
  </si>
  <si>
    <t>LUX</t>
  </si>
  <si>
    <t>PERF</t>
  </si>
  <si>
    <t>1.5L 5MT COM</t>
  </si>
  <si>
    <t>1.5L 5MT LUX</t>
  </si>
  <si>
    <t>1.0T 6MT LUX</t>
  </si>
  <si>
    <t>1.0T 6AT LUX</t>
  </si>
  <si>
    <t>COM 51 kWh</t>
  </si>
  <si>
    <t>LUX 51 kWh</t>
  </si>
  <si>
    <t>COM 72 kWh</t>
  </si>
  <si>
    <t>LUX 72 kWh</t>
  </si>
  <si>
    <t>Prezzo ivato senza MsS</t>
  </si>
  <si>
    <t>Prezzo detax senza MsS</t>
  </si>
  <si>
    <t>Prezzo di Listino chiavi in mano</t>
  </si>
  <si>
    <t>Messa su Strada</t>
  </si>
  <si>
    <t>MG5</t>
  </si>
  <si>
    <t>Standard COM</t>
  </si>
  <si>
    <t>Standard LUX</t>
  </si>
  <si>
    <t>Long COM</t>
  </si>
  <si>
    <t>Long LUX</t>
  </si>
  <si>
    <t>–</t>
  </si>
  <si>
    <t>MG4</t>
  </si>
  <si>
    <t>51kwh STD</t>
  </si>
  <si>
    <t>64kwh COM</t>
  </si>
  <si>
    <t>64kwh LUX</t>
  </si>
  <si>
    <t>HS ICE</t>
  </si>
  <si>
    <t>1.5T MT COM</t>
  </si>
  <si>
    <t>1.5T MT LUX</t>
  </si>
  <si>
    <t>1.5T AT COM</t>
  </si>
  <si>
    <t>1.5T AT LUX</t>
  </si>
  <si>
    <t>€ 1000,00</t>
  </si>
  <si>
    <t>Optional Interni Gray ivato</t>
  </si>
  <si>
    <t>Optional Interni Gray detax</t>
  </si>
  <si>
    <t>Optional Brown Interior ivato</t>
  </si>
  <si>
    <t>Optional Brown Interior Detax</t>
  </si>
  <si>
    <t>Optional Vernice ivato</t>
  </si>
  <si>
    <t>Optional Vernice Detax</t>
  </si>
  <si>
    <t>Optional Red Interior Ivato</t>
  </si>
  <si>
    <t>Optional Red Interior Detax</t>
  </si>
  <si>
    <t>Dual-Color Interior Ivato</t>
  </si>
  <si>
    <t>Dual-Color Interior Detax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</si>
</sst>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[$€-2]\ * #,##0_);_([$€-2]\ * \(#,##0\);_([$€-2]\ * &quot;-&quot;??_);_(@_)"/>
    <numFmt numFmtId="165" formatCode="_-[$€-2]\ * #,##0.00_-;\-[$€-2]\ * #,##0.00_-;_-[$€-2]\ * &quot;-&quot;??_-;_-@_-"/>
    <numFmt numFmtId="166" formatCode="_-* #,##0.00\ _€_-;\-* #,##0.00\ _€_-;_-* &quot;-&quot;??\ _€_-;_-@_-"/>
    <numFmt numFmtId="167" formatCode="_-[$€-2]\ * #,##0_-;\-[$€-2]\ * #,##0_-;_-[$€-2]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164" fontId="1" fillId="0" borderId="9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4" borderId="18" xfId="0" applyFont="1" applyFill="1" applyBorder="1"/>
    <xf numFmtId="0" fontId="1" fillId="4" borderId="8" xfId="0" applyFont="1" applyFill="1" applyBorder="1"/>
    <xf numFmtId="0" fontId="3" fillId="6" borderId="12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43" fontId="0" fillId="0" borderId="0" xfId="1" applyFont="1" applyAlignment="1">
      <alignment vertical="center"/>
    </xf>
    <xf numFmtId="43" fontId="1" fillId="0" borderId="0" xfId="1" applyFont="1" applyAlignment="1">
      <alignment vertical="center"/>
    </xf>
    <xf numFmtId="164" fontId="5" fillId="0" borderId="10" xfId="0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0" fillId="8" borderId="23" xfId="0" applyFill="1" applyBorder="1" applyAlignment="1">
      <alignment vertical="center"/>
    </xf>
    <xf numFmtId="165" fontId="0" fillId="8" borderId="5" xfId="0" applyNumberFormat="1" applyFill="1" applyBorder="1" applyAlignment="1">
      <alignment vertical="center"/>
    </xf>
    <xf numFmtId="49" fontId="7" fillId="8" borderId="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3" borderId="30" xfId="0" applyFont="1" applyFill="1" applyBorder="1" applyAlignment="1">
      <alignment horizontal="center" vertical="center"/>
    </xf>
    <xf numFmtId="164" fontId="1" fillId="0" borderId="31" xfId="0" applyNumberFormat="1" applyFont="1" applyBorder="1" applyAlignment="1">
      <alignment vertical="center"/>
    </xf>
    <xf numFmtId="164" fontId="1" fillId="5" borderId="18" xfId="0" applyNumberFormat="1" applyFont="1" applyFill="1" applyBorder="1" applyAlignment="1">
      <alignment vertical="center"/>
    </xf>
    <xf numFmtId="49" fontId="7" fillId="8" borderId="18" xfId="0" applyNumberFormat="1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49" fontId="7" fillId="11" borderId="18" xfId="0" applyNumberFormat="1" applyFont="1" applyFill="1" applyBorder="1" applyAlignment="1">
      <alignment horizontal="center" vertical="center"/>
    </xf>
    <xf numFmtId="165" fontId="0" fillId="11" borderId="5" xfId="0" applyNumberFormat="1" applyFill="1" applyBorder="1" applyAlignment="1">
      <alignment vertical="center"/>
    </xf>
    <xf numFmtId="49" fontId="7" fillId="11" borderId="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vertical="center"/>
    </xf>
    <xf numFmtId="167" fontId="1" fillId="5" borderId="18" xfId="0" applyNumberFormat="1" applyFont="1" applyFill="1" applyBorder="1" applyAlignment="1">
      <alignment vertical="center"/>
    </xf>
    <xf numFmtId="167" fontId="1" fillId="5" borderId="5" xfId="0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164" fontId="2" fillId="0" borderId="32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21ED0-B910-44EF-9D03-BC93F6FA7A4B}">
  <dimension ref="C1:AA24"/>
  <sheetViews>
    <sheetView tabSelected="1" zoomScaleNormal="100" workbookViewId="0">
      <selection activeCell="F23" sqref="F23"/>
    </sheetView>
  </sheetViews>
  <sheetFormatPr defaultRowHeight="14.4" x14ac:dyDescent="0.3"/>
  <cols>
    <col min="1" max="2" width="2.6640625" style="1" customWidth="1"/>
    <col min="3" max="3" width="26.5546875" style="1" bestFit="1" customWidth="1"/>
    <col min="4" max="6" width="11.88671875" style="1" bestFit="1" customWidth="1"/>
    <col min="7" max="7" width="15.21875" style="1" customWidth="1"/>
    <col min="8" max="8" width="11.88671875" style="1" bestFit="1" customWidth="1"/>
    <col min="9" max="9" width="12" style="1" bestFit="1" customWidth="1"/>
    <col min="10" max="10" width="11.88671875" style="1" bestFit="1" customWidth="1"/>
    <col min="11" max="11" width="13.44140625" style="1" bestFit="1" customWidth="1"/>
    <col min="12" max="12" width="12.44140625" style="1" bestFit="1" customWidth="1"/>
    <col min="13" max="13" width="12.5546875" style="1" bestFit="1" customWidth="1"/>
    <col min="14" max="14" width="12" style="1" bestFit="1" customWidth="1"/>
    <col min="15" max="16" width="11.88671875" style="1" bestFit="1" customWidth="1"/>
    <col min="17" max="17" width="13.44140625" style="1" bestFit="1" customWidth="1"/>
    <col min="18" max="18" width="12.44140625" style="1" bestFit="1" customWidth="1"/>
    <col min="19" max="19" width="11.88671875" style="1" bestFit="1" customWidth="1"/>
    <col min="20" max="20" width="12.88671875" style="1" bestFit="1" customWidth="1"/>
    <col min="21" max="21" width="13.44140625" style="1" bestFit="1" customWidth="1"/>
    <col min="22" max="22" width="12.44140625" style="1" bestFit="1" customWidth="1"/>
    <col min="23" max="23" width="11.88671875" style="1" bestFit="1" customWidth="1"/>
    <col min="24" max="24" width="13.44140625" style="1" bestFit="1" customWidth="1"/>
    <col min="25" max="25" width="12.44140625" style="1" bestFit="1" customWidth="1"/>
    <col min="26" max="26" width="11.88671875" style="1" bestFit="1" customWidth="1"/>
    <col min="27" max="27" width="12.88671875" style="1" bestFit="1" customWidth="1"/>
    <col min="28" max="16384" width="8.88671875" style="1"/>
  </cols>
  <sheetData>
    <row r="1" spans="3:27" ht="15" thickBot="1" x14ac:dyDescent="0.35"/>
    <row r="2" spans="3:27" x14ac:dyDescent="0.3">
      <c r="C2" s="29" t="s">
        <v>0</v>
      </c>
      <c r="D2" s="67" t="s">
        <v>1</v>
      </c>
      <c r="E2" s="68"/>
      <c r="F2" s="69"/>
      <c r="G2" s="70" t="s">
        <v>2</v>
      </c>
      <c r="H2" s="71"/>
      <c r="I2" s="71"/>
      <c r="J2" s="72"/>
      <c r="K2" s="73" t="s">
        <v>3</v>
      </c>
      <c r="L2" s="74"/>
      <c r="M2" s="74"/>
      <c r="N2" s="75"/>
      <c r="O2" s="76" t="s">
        <v>5</v>
      </c>
      <c r="P2" s="77"/>
      <c r="Q2" s="62" t="s">
        <v>21</v>
      </c>
      <c r="R2" s="63"/>
      <c r="S2" s="63"/>
      <c r="T2" s="64"/>
      <c r="U2" s="65" t="s">
        <v>27</v>
      </c>
      <c r="V2" s="66"/>
      <c r="W2" s="66"/>
      <c r="X2" s="62" t="s">
        <v>31</v>
      </c>
      <c r="Y2" s="63"/>
      <c r="Z2" s="63"/>
      <c r="AA2" s="64"/>
    </row>
    <row r="3" spans="3:27" ht="15" thickBot="1" x14ac:dyDescent="0.35">
      <c r="C3" s="30" t="s">
        <v>4</v>
      </c>
      <c r="D3" s="32" t="s">
        <v>6</v>
      </c>
      <c r="E3" s="6" t="s">
        <v>7</v>
      </c>
      <c r="F3" s="7" t="s">
        <v>8</v>
      </c>
      <c r="G3" s="8" t="s">
        <v>13</v>
      </c>
      <c r="H3" s="9" t="s">
        <v>14</v>
      </c>
      <c r="I3" s="9" t="s">
        <v>15</v>
      </c>
      <c r="J3" s="10" t="s">
        <v>16</v>
      </c>
      <c r="K3" s="11" t="s">
        <v>9</v>
      </c>
      <c r="L3" s="11" t="s">
        <v>10</v>
      </c>
      <c r="M3" s="11" t="s">
        <v>11</v>
      </c>
      <c r="N3" s="12" t="s">
        <v>12</v>
      </c>
      <c r="O3" s="13" t="s">
        <v>6</v>
      </c>
      <c r="P3" s="14" t="s">
        <v>7</v>
      </c>
      <c r="Q3" s="23" t="s">
        <v>22</v>
      </c>
      <c r="R3" s="24" t="s">
        <v>23</v>
      </c>
      <c r="S3" s="24" t="s">
        <v>24</v>
      </c>
      <c r="T3" s="25" t="s">
        <v>25</v>
      </c>
      <c r="U3" s="36" t="s">
        <v>28</v>
      </c>
      <c r="V3" s="37" t="s">
        <v>29</v>
      </c>
      <c r="W3" s="37" t="s">
        <v>30</v>
      </c>
      <c r="X3" s="38" t="s">
        <v>32</v>
      </c>
      <c r="Y3" s="39" t="s">
        <v>33</v>
      </c>
      <c r="Z3" s="39" t="s">
        <v>34</v>
      </c>
      <c r="AA3" s="40" t="s">
        <v>35</v>
      </c>
    </row>
    <row r="4" spans="3:27" x14ac:dyDescent="0.3">
      <c r="C4" s="31" t="s">
        <v>19</v>
      </c>
      <c r="D4" s="33">
        <v>42690</v>
      </c>
      <c r="E4" s="3">
        <v>48690</v>
      </c>
      <c r="F4" s="4">
        <v>52690</v>
      </c>
      <c r="G4" s="2">
        <v>34490</v>
      </c>
      <c r="H4" s="3">
        <v>35990</v>
      </c>
      <c r="I4" s="3">
        <v>38990</v>
      </c>
      <c r="J4" s="4">
        <v>40490</v>
      </c>
      <c r="K4" s="2">
        <v>16840</v>
      </c>
      <c r="L4" s="3">
        <v>18840</v>
      </c>
      <c r="M4" s="21">
        <v>20840</v>
      </c>
      <c r="N4" s="4">
        <v>21840</v>
      </c>
      <c r="O4" s="2">
        <v>36590</v>
      </c>
      <c r="P4" s="5">
        <v>39390</v>
      </c>
      <c r="Q4" s="3">
        <v>34490</v>
      </c>
      <c r="R4" s="3">
        <v>35990</v>
      </c>
      <c r="S4" s="3">
        <v>38990</v>
      </c>
      <c r="T4" s="3">
        <v>40490</v>
      </c>
      <c r="U4" s="3">
        <v>30790</v>
      </c>
      <c r="V4" s="3">
        <v>34790</v>
      </c>
      <c r="W4" s="3">
        <v>36790</v>
      </c>
      <c r="X4" s="3">
        <v>24990</v>
      </c>
      <c r="Y4" s="3">
        <v>27790</v>
      </c>
      <c r="Z4" s="3">
        <v>26990</v>
      </c>
      <c r="AA4" s="3">
        <v>29790</v>
      </c>
    </row>
    <row r="5" spans="3:27" x14ac:dyDescent="0.3">
      <c r="C5" s="31" t="s">
        <v>20</v>
      </c>
      <c r="D5" s="54">
        <v>790.42759999999998</v>
      </c>
      <c r="E5" s="55">
        <v>790.42759999999998</v>
      </c>
      <c r="F5" s="55">
        <v>790.42759999999998</v>
      </c>
      <c r="G5" s="55">
        <v>790.42759999999998</v>
      </c>
      <c r="H5" s="55">
        <v>790.42759999999998</v>
      </c>
      <c r="I5" s="56">
        <v>790.42759999999998</v>
      </c>
      <c r="J5" s="57">
        <v>790.42759999999998</v>
      </c>
      <c r="K5" s="58">
        <v>790.42759999999998</v>
      </c>
      <c r="L5" s="55">
        <v>790.42759999999998</v>
      </c>
      <c r="M5" s="56">
        <v>790.42759999999998</v>
      </c>
      <c r="N5" s="59">
        <v>790.42759999999998</v>
      </c>
      <c r="O5" s="60">
        <v>790.42759999999998</v>
      </c>
      <c r="P5" s="61">
        <v>790.42759999999998</v>
      </c>
      <c r="Q5" s="61">
        <v>790.42759999999998</v>
      </c>
      <c r="R5" s="61">
        <v>790.42759999999998</v>
      </c>
      <c r="S5" s="61">
        <v>790.42759999999998</v>
      </c>
      <c r="T5" s="61">
        <v>790.42759999999998</v>
      </c>
      <c r="U5" s="61">
        <v>790.42759999999998</v>
      </c>
      <c r="V5" s="61">
        <v>790.42759999999998</v>
      </c>
      <c r="W5" s="61">
        <v>790.42759999999998</v>
      </c>
      <c r="X5" s="61">
        <v>790.42759999999998</v>
      </c>
      <c r="Y5" s="61">
        <v>790.42759999999998</v>
      </c>
      <c r="Z5" s="61">
        <v>790.42759999999998</v>
      </c>
      <c r="AA5" s="61">
        <v>790.42759999999998</v>
      </c>
    </row>
    <row r="6" spans="3:27" ht="15" thickBot="1" x14ac:dyDescent="0.35">
      <c r="C6" s="18" t="s">
        <v>17</v>
      </c>
      <c r="D6" s="34">
        <f xml:space="preserve"> D4-D5</f>
        <v>41899.572399999997</v>
      </c>
      <c r="E6" s="15">
        <f>E4-E5</f>
        <v>47899.572399999997</v>
      </c>
      <c r="F6" s="16">
        <f>F4-F5</f>
        <v>51899.572399999997</v>
      </c>
      <c r="G6" s="17">
        <f>G4-G5</f>
        <v>33699.572399999997</v>
      </c>
      <c r="H6" s="17">
        <f t="shared" ref="H6:J6" si="0">H4-H5</f>
        <v>35199.572399999997</v>
      </c>
      <c r="I6" s="17">
        <f t="shared" si="0"/>
        <v>38199.572399999997</v>
      </c>
      <c r="J6" s="17">
        <f t="shared" si="0"/>
        <v>39699.572399999997</v>
      </c>
      <c r="K6" s="17">
        <f t="shared" ref="K6" si="1">K4-K5</f>
        <v>16049.572400000001</v>
      </c>
      <c r="L6" s="17">
        <f t="shared" ref="L6" si="2">L4-L5</f>
        <v>18049.572400000001</v>
      </c>
      <c r="M6" s="17">
        <f t="shared" ref="M6" si="3">M4-M5</f>
        <v>20049.572400000001</v>
      </c>
      <c r="N6" s="17">
        <f t="shared" ref="N6" si="4">N4-N5</f>
        <v>21049.572400000001</v>
      </c>
      <c r="O6" s="17">
        <f t="shared" ref="O6" si="5">O4-O5</f>
        <v>35799.572399999997</v>
      </c>
      <c r="P6" s="17">
        <f t="shared" ref="P6" si="6">P4-P5</f>
        <v>38599.572399999997</v>
      </c>
      <c r="Q6" s="17">
        <f t="shared" ref="Q6" si="7">Q4-Q5</f>
        <v>33699.572399999997</v>
      </c>
      <c r="R6" s="17">
        <f t="shared" ref="R6" si="8">R4-R5</f>
        <v>35199.572399999997</v>
      </c>
      <c r="S6" s="17">
        <f t="shared" ref="S6" si="9">S4-S5</f>
        <v>38199.572399999997</v>
      </c>
      <c r="T6" s="17">
        <f t="shared" ref="T6:AA6" si="10">T4-T5</f>
        <v>39699.572399999997</v>
      </c>
      <c r="U6" s="17">
        <f t="shared" si="10"/>
        <v>29999.572400000001</v>
      </c>
      <c r="V6" s="17">
        <f t="shared" si="10"/>
        <v>33999.572399999997</v>
      </c>
      <c r="W6" s="17">
        <f t="shared" si="10"/>
        <v>35999.572399999997</v>
      </c>
      <c r="X6" s="17">
        <f t="shared" si="10"/>
        <v>24199.572400000001</v>
      </c>
      <c r="Y6" s="17">
        <f t="shared" si="10"/>
        <v>26999.572400000001</v>
      </c>
      <c r="Z6" s="17">
        <f t="shared" si="10"/>
        <v>26199.572400000001</v>
      </c>
      <c r="AA6" s="17">
        <f t="shared" si="10"/>
        <v>28999.572400000001</v>
      </c>
    </row>
    <row r="7" spans="3:27" ht="15" thickBot="1" x14ac:dyDescent="0.35">
      <c r="C7" s="18" t="s">
        <v>18</v>
      </c>
      <c r="D7" s="49">
        <f>D6/1.22</f>
        <v>34343.911803278686</v>
      </c>
      <c r="E7" s="50">
        <f>E6/1.22</f>
        <v>39261.944590163934</v>
      </c>
      <c r="F7" s="50">
        <f>F6/1.22</f>
        <v>42540.633114754099</v>
      </c>
      <c r="G7" s="50">
        <f>G6/1.22</f>
        <v>27622.600327868851</v>
      </c>
      <c r="H7" s="50">
        <f>H6/1.22</f>
        <v>28852.108524590163</v>
      </c>
      <c r="I7" s="50">
        <f>I6/1.22</f>
        <v>31311.124918032787</v>
      </c>
      <c r="J7" s="50">
        <f>J6/1.22</f>
        <v>32540.633114754099</v>
      </c>
      <c r="K7" s="50">
        <f>K6/1.22</f>
        <v>13155.387213114755</v>
      </c>
      <c r="L7" s="50">
        <f>L6/1.22</f>
        <v>14794.731475409837</v>
      </c>
      <c r="M7" s="50">
        <f>M6/1.22</f>
        <v>16434.075737704919</v>
      </c>
      <c r="N7" s="50">
        <f>N6/1.22</f>
        <v>17253.747868852461</v>
      </c>
      <c r="O7" s="50">
        <f>O6/1.22</f>
        <v>29343.911803278686</v>
      </c>
      <c r="P7" s="50">
        <f>P6/1.22</f>
        <v>31638.993770491801</v>
      </c>
      <c r="Q7" s="50">
        <f>Q6/1.22</f>
        <v>27622.600327868851</v>
      </c>
      <c r="R7" s="50">
        <f>R6/1.22</f>
        <v>28852.108524590163</v>
      </c>
      <c r="S7" s="50">
        <f>S6/1.22</f>
        <v>31311.124918032787</v>
      </c>
      <c r="T7" s="50">
        <f>T6/1.22</f>
        <v>32540.633114754099</v>
      </c>
      <c r="U7" s="50">
        <f>U6/1.22</f>
        <v>24589.813442622952</v>
      </c>
      <c r="V7" s="50">
        <f>V6/1.22</f>
        <v>27868.501967213113</v>
      </c>
      <c r="W7" s="50">
        <f>W6/1.22</f>
        <v>29507.846229508195</v>
      </c>
      <c r="X7" s="50">
        <f>X6/1.22</f>
        <v>19835.715081967213</v>
      </c>
      <c r="Y7" s="50">
        <f>Y6/1.22</f>
        <v>22130.797049180328</v>
      </c>
      <c r="Z7" s="50">
        <f>Z6/1.22</f>
        <v>21475.059344262296</v>
      </c>
      <c r="AA7" s="50">
        <f>AA6/1.22</f>
        <v>23770.14131147541</v>
      </c>
    </row>
    <row r="8" spans="3:27" ht="15" thickBot="1" x14ac:dyDescent="0.35">
      <c r="C8" s="26" t="s">
        <v>37</v>
      </c>
      <c r="D8" s="35" t="s">
        <v>26</v>
      </c>
      <c r="E8" s="27">
        <v>1000</v>
      </c>
      <c r="F8" s="28" t="s">
        <v>26</v>
      </c>
      <c r="G8" s="28" t="s">
        <v>26</v>
      </c>
      <c r="H8" s="28" t="s">
        <v>26</v>
      </c>
      <c r="I8" s="28" t="s">
        <v>26</v>
      </c>
      <c r="J8" s="28" t="s">
        <v>26</v>
      </c>
      <c r="K8" s="28" t="s">
        <v>26</v>
      </c>
      <c r="L8" s="28" t="s">
        <v>26</v>
      </c>
      <c r="M8" s="28" t="s">
        <v>26</v>
      </c>
      <c r="N8" s="28" t="s">
        <v>26</v>
      </c>
      <c r="O8" s="28" t="s">
        <v>26</v>
      </c>
      <c r="P8" s="28" t="s">
        <v>26</v>
      </c>
      <c r="Q8" s="27"/>
      <c r="R8" s="27">
        <v>1000</v>
      </c>
      <c r="S8" s="28" t="s">
        <v>26</v>
      </c>
      <c r="T8" s="27">
        <v>1000</v>
      </c>
      <c r="U8" s="28" t="s">
        <v>26</v>
      </c>
      <c r="V8" s="28" t="s">
        <v>26</v>
      </c>
      <c r="W8" s="28" t="s">
        <v>26</v>
      </c>
      <c r="X8" s="27"/>
      <c r="Y8" s="27"/>
      <c r="Z8" s="28" t="s">
        <v>26</v>
      </c>
      <c r="AA8" s="27"/>
    </row>
    <row r="9" spans="3:27" ht="15" thickBot="1" x14ac:dyDescent="0.35">
      <c r="C9" s="41" t="s">
        <v>38</v>
      </c>
      <c r="D9" s="42"/>
      <c r="E9" s="43">
        <f>E8/1.22</f>
        <v>819.67213114754099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3"/>
      <c r="R9" s="43"/>
      <c r="S9" s="44"/>
      <c r="T9" s="43"/>
      <c r="U9" s="44"/>
      <c r="V9" s="44"/>
      <c r="W9" s="44"/>
      <c r="X9" s="43"/>
      <c r="Y9" s="43"/>
      <c r="Z9" s="44"/>
      <c r="AA9" s="43"/>
    </row>
    <row r="10" spans="3:27" ht="15" thickBot="1" x14ac:dyDescent="0.35">
      <c r="C10" s="26" t="s">
        <v>39</v>
      </c>
      <c r="D10" s="35" t="s">
        <v>26</v>
      </c>
      <c r="E10" s="28" t="s">
        <v>26</v>
      </c>
      <c r="F10" s="27">
        <v>2000</v>
      </c>
      <c r="G10" s="28" t="s">
        <v>26</v>
      </c>
      <c r="H10" s="28" t="s">
        <v>26</v>
      </c>
      <c r="I10" s="28" t="s">
        <v>26</v>
      </c>
      <c r="J10" s="28" t="s">
        <v>26</v>
      </c>
      <c r="K10" s="28" t="s">
        <v>26</v>
      </c>
      <c r="L10" s="28" t="s">
        <v>26</v>
      </c>
      <c r="M10" s="28" t="s">
        <v>26</v>
      </c>
      <c r="N10" s="28" t="s">
        <v>26</v>
      </c>
      <c r="O10" s="28" t="s">
        <v>26</v>
      </c>
      <c r="P10" s="28" t="s">
        <v>26</v>
      </c>
      <c r="Q10" s="28" t="s">
        <v>26</v>
      </c>
      <c r="R10" s="28" t="s">
        <v>26</v>
      </c>
      <c r="S10" s="28" t="s">
        <v>26</v>
      </c>
      <c r="T10" s="28" t="s">
        <v>26</v>
      </c>
      <c r="U10" s="28" t="s">
        <v>26</v>
      </c>
      <c r="V10" s="28" t="s">
        <v>26</v>
      </c>
      <c r="W10" s="28" t="s">
        <v>26</v>
      </c>
      <c r="X10" s="28" t="s">
        <v>26</v>
      </c>
      <c r="Y10" s="28" t="s">
        <v>26</v>
      </c>
      <c r="Z10" s="28" t="s">
        <v>26</v>
      </c>
      <c r="AA10" s="28" t="s">
        <v>26</v>
      </c>
    </row>
    <row r="11" spans="3:27" ht="15" thickBot="1" x14ac:dyDescent="0.35">
      <c r="C11" s="41" t="s">
        <v>40</v>
      </c>
      <c r="D11" s="42"/>
      <c r="E11" s="44"/>
      <c r="F11" s="43">
        <f>F10/1.22</f>
        <v>1639.344262295082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3:27" ht="15" thickBot="1" x14ac:dyDescent="0.35">
      <c r="C12" s="26" t="s">
        <v>43</v>
      </c>
      <c r="D12" s="35" t="s">
        <v>26</v>
      </c>
      <c r="E12" s="28" t="s">
        <v>26</v>
      </c>
      <c r="F12" s="28" t="s">
        <v>26</v>
      </c>
      <c r="G12" s="28" t="s">
        <v>26</v>
      </c>
      <c r="H12" s="28" t="s">
        <v>26</v>
      </c>
      <c r="I12" s="28" t="s">
        <v>26</v>
      </c>
      <c r="J12" s="28" t="s">
        <v>26</v>
      </c>
      <c r="K12" s="28" t="s">
        <v>26</v>
      </c>
      <c r="L12" s="28" t="s">
        <v>26</v>
      </c>
      <c r="M12" s="28" t="s">
        <v>26</v>
      </c>
      <c r="N12" s="28" t="s">
        <v>26</v>
      </c>
      <c r="O12" s="28" t="s">
        <v>26</v>
      </c>
      <c r="P12" s="27">
        <v>1000</v>
      </c>
      <c r="Q12" s="28" t="s">
        <v>26</v>
      </c>
      <c r="R12" s="28" t="s">
        <v>26</v>
      </c>
      <c r="S12" s="28" t="s">
        <v>26</v>
      </c>
      <c r="T12" s="28" t="s">
        <v>26</v>
      </c>
      <c r="U12" s="28" t="s">
        <v>26</v>
      </c>
      <c r="V12" s="28" t="s">
        <v>26</v>
      </c>
      <c r="W12" s="28" t="s">
        <v>26</v>
      </c>
      <c r="X12" s="28" t="s">
        <v>26</v>
      </c>
      <c r="Y12" s="27">
        <v>1000</v>
      </c>
      <c r="Z12" s="28" t="s">
        <v>26</v>
      </c>
      <c r="AA12" s="27" t="s">
        <v>36</v>
      </c>
    </row>
    <row r="13" spans="3:27" ht="15" thickBot="1" x14ac:dyDescent="0.35">
      <c r="C13" s="41" t="s">
        <v>44</v>
      </c>
      <c r="D13" s="42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3">
        <f>P12/1.22</f>
        <v>819.67213114754099</v>
      </c>
      <c r="Q13" s="44"/>
      <c r="R13" s="44"/>
      <c r="S13" s="44"/>
      <c r="T13" s="44"/>
      <c r="U13" s="44"/>
      <c r="V13" s="44"/>
      <c r="W13" s="44"/>
      <c r="X13" s="44"/>
      <c r="Y13" s="43">
        <f>Y12/1.22</f>
        <v>819.67213114754099</v>
      </c>
      <c r="Z13" s="44"/>
      <c r="AA13" s="43">
        <f>AA12/1.22</f>
        <v>819.67213114754099</v>
      </c>
    </row>
    <row r="14" spans="3:27" ht="15" thickBot="1" x14ac:dyDescent="0.35">
      <c r="C14" s="26" t="s">
        <v>45</v>
      </c>
      <c r="D14" s="35" t="s">
        <v>26</v>
      </c>
      <c r="E14" s="28" t="s">
        <v>26</v>
      </c>
      <c r="F14" s="28" t="s">
        <v>26</v>
      </c>
      <c r="G14" s="28" t="s">
        <v>26</v>
      </c>
      <c r="H14" s="28" t="s">
        <v>26</v>
      </c>
      <c r="I14" s="28" t="s">
        <v>26</v>
      </c>
      <c r="J14" s="28" t="s">
        <v>26</v>
      </c>
      <c r="K14" s="28" t="s">
        <v>26</v>
      </c>
      <c r="L14" s="28" t="s">
        <v>26</v>
      </c>
      <c r="M14" s="28" t="s">
        <v>26</v>
      </c>
      <c r="N14" s="28" t="s">
        <v>26</v>
      </c>
      <c r="O14" s="28" t="s">
        <v>26</v>
      </c>
      <c r="P14" s="28" t="s">
        <v>26</v>
      </c>
      <c r="Q14" s="28" t="s">
        <v>26</v>
      </c>
      <c r="R14" s="28" t="s">
        <v>26</v>
      </c>
      <c r="S14" s="28" t="s">
        <v>26</v>
      </c>
      <c r="T14" s="28" t="s">
        <v>26</v>
      </c>
      <c r="U14" s="28" t="s">
        <v>26</v>
      </c>
      <c r="V14" s="28" t="s">
        <v>26</v>
      </c>
      <c r="W14" s="27">
        <v>650</v>
      </c>
      <c r="X14" s="28" t="s">
        <v>26</v>
      </c>
      <c r="Y14" s="28" t="s">
        <v>26</v>
      </c>
      <c r="Z14" s="28" t="s">
        <v>26</v>
      </c>
      <c r="AA14" s="28" t="s">
        <v>26</v>
      </c>
    </row>
    <row r="15" spans="3:27" ht="15" thickBot="1" x14ac:dyDescent="0.35">
      <c r="C15" s="45" t="s">
        <v>46</v>
      </c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>
        <f>W14/1.22</f>
        <v>532.78688524590166</v>
      </c>
      <c r="X15" s="47"/>
      <c r="Y15" s="47"/>
      <c r="Z15" s="47"/>
      <c r="AA15" s="47"/>
    </row>
    <row r="16" spans="3:27" ht="15" thickBot="1" x14ac:dyDescent="0.35">
      <c r="C16" s="26" t="s">
        <v>41</v>
      </c>
      <c r="D16" s="35"/>
      <c r="E16" s="28"/>
      <c r="F16" s="28"/>
      <c r="G16" s="27">
        <v>700</v>
      </c>
      <c r="H16" s="27">
        <v>700</v>
      </c>
      <c r="I16" s="27">
        <v>700</v>
      </c>
      <c r="J16" s="27">
        <v>700</v>
      </c>
      <c r="K16" s="27">
        <v>700</v>
      </c>
      <c r="L16" s="27">
        <v>700</v>
      </c>
      <c r="M16" s="27">
        <v>700</v>
      </c>
      <c r="N16" s="27">
        <v>700</v>
      </c>
      <c r="O16" s="27">
        <v>700</v>
      </c>
      <c r="P16" s="27">
        <v>700</v>
      </c>
      <c r="Q16" s="27">
        <v>700</v>
      </c>
      <c r="R16" s="27">
        <v>700</v>
      </c>
      <c r="S16" s="27">
        <v>700</v>
      </c>
      <c r="T16" s="27">
        <v>700</v>
      </c>
      <c r="U16" s="27">
        <v>700</v>
      </c>
      <c r="V16" s="27">
        <v>700</v>
      </c>
      <c r="W16" s="27">
        <v>700</v>
      </c>
      <c r="X16" s="27">
        <v>700</v>
      </c>
      <c r="Y16" s="27">
        <v>700</v>
      </c>
      <c r="Z16" s="27">
        <v>700</v>
      </c>
      <c r="AA16" s="27">
        <v>700</v>
      </c>
    </row>
    <row r="17" spans="3:27" ht="15" thickBot="1" x14ac:dyDescent="0.35">
      <c r="C17" s="45" t="s">
        <v>42</v>
      </c>
      <c r="D17" s="46" t="s">
        <v>26</v>
      </c>
      <c r="E17" s="47" t="s">
        <v>26</v>
      </c>
      <c r="F17" s="47" t="s">
        <v>26</v>
      </c>
      <c r="G17" s="48">
        <f>G16/1.22</f>
        <v>573.77049180327867</v>
      </c>
      <c r="H17" s="48">
        <f t="shared" ref="H17:AA17" si="11">H16/1.22</f>
        <v>573.77049180327867</v>
      </c>
      <c r="I17" s="48">
        <f t="shared" si="11"/>
        <v>573.77049180327867</v>
      </c>
      <c r="J17" s="48">
        <f t="shared" si="11"/>
        <v>573.77049180327867</v>
      </c>
      <c r="K17" s="48">
        <f t="shared" si="11"/>
        <v>573.77049180327867</v>
      </c>
      <c r="L17" s="48">
        <f t="shared" si="11"/>
        <v>573.77049180327867</v>
      </c>
      <c r="M17" s="48">
        <f t="shared" si="11"/>
        <v>573.77049180327867</v>
      </c>
      <c r="N17" s="48">
        <f t="shared" si="11"/>
        <v>573.77049180327867</v>
      </c>
      <c r="O17" s="48">
        <f t="shared" si="11"/>
        <v>573.77049180327867</v>
      </c>
      <c r="P17" s="48">
        <f t="shared" si="11"/>
        <v>573.77049180327867</v>
      </c>
      <c r="Q17" s="48">
        <f t="shared" si="11"/>
        <v>573.77049180327867</v>
      </c>
      <c r="R17" s="48">
        <f t="shared" si="11"/>
        <v>573.77049180327867</v>
      </c>
      <c r="S17" s="48">
        <f t="shared" si="11"/>
        <v>573.77049180327867</v>
      </c>
      <c r="T17" s="48">
        <f t="shared" si="11"/>
        <v>573.77049180327867</v>
      </c>
      <c r="U17" s="48">
        <f t="shared" si="11"/>
        <v>573.77049180327867</v>
      </c>
      <c r="V17" s="48">
        <f t="shared" si="11"/>
        <v>573.77049180327867</v>
      </c>
      <c r="W17" s="48">
        <f t="shared" si="11"/>
        <v>573.77049180327867</v>
      </c>
      <c r="X17" s="48">
        <f t="shared" si="11"/>
        <v>573.77049180327867</v>
      </c>
      <c r="Y17" s="48">
        <f t="shared" si="11"/>
        <v>573.77049180327867</v>
      </c>
      <c r="Z17" s="48">
        <f t="shared" si="11"/>
        <v>573.77049180327867</v>
      </c>
      <c r="AA17" s="48">
        <f t="shared" si="11"/>
        <v>573.77049180327867</v>
      </c>
    </row>
    <row r="18" spans="3:27" x14ac:dyDescent="0.3">
      <c r="D18" s="19"/>
    </row>
    <row r="19" spans="3:27" x14ac:dyDescent="0.3">
      <c r="C19" s="22"/>
      <c r="D19" s="19"/>
      <c r="F19" s="22"/>
    </row>
    <row r="20" spans="3:27" s="52" customFormat="1" x14ac:dyDescent="0.3">
      <c r="D20" s="20"/>
      <c r="E20" s="53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3:27" x14ac:dyDescent="0.3">
      <c r="D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3" spans="3:27" x14ac:dyDescent="0.3">
      <c r="P23" s="51"/>
      <c r="R23" s="51"/>
      <c r="S23" s="51"/>
      <c r="T23" s="51"/>
      <c r="W23" s="51"/>
      <c r="Y23" s="51"/>
      <c r="Z23" s="51"/>
      <c r="AA23" s="51"/>
    </row>
    <row r="24" spans="3:27" x14ac:dyDescent="0.3">
      <c r="P24" s="51"/>
      <c r="R24" s="51"/>
      <c r="S24" s="51"/>
      <c r="T24" s="51"/>
      <c r="W24" s="51"/>
      <c r="Y24" s="51"/>
      <c r="Z24" s="51"/>
      <c r="AA24" s="51"/>
    </row>
  </sheetData>
  <mergeCells count="7">
    <mergeCell ref="X2:AA2"/>
    <mergeCell ref="U2:W2"/>
    <mergeCell ref="D2:F2"/>
    <mergeCell ref="G2:J2"/>
    <mergeCell ref="K2:N2"/>
    <mergeCell ref="O2:P2"/>
    <mergeCell ref="Q2:T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per condivisione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 Gamberini</dc:creator>
  <cp:lastModifiedBy>Valentina Marangoni</cp:lastModifiedBy>
  <dcterms:created xsi:type="dcterms:W3CDTF">2021-12-22T15:28:35Z</dcterms:created>
  <dcterms:modified xsi:type="dcterms:W3CDTF">2023-01-02T11:12:44Z</dcterms:modified>
</cp:coreProperties>
</file>